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TEBOOK\Desktop\"/>
    </mc:Choice>
  </mc:AlternateContent>
  <xr:revisionPtr revIDLastSave="0" documentId="8_{3C308F4B-C17C-4EE1-B8C7-22ABB4B0BB18}" xr6:coauthVersionLast="47" xr6:coauthVersionMax="47" xr10:uidLastSave="{00000000-0000-0000-0000-000000000000}"/>
  <bookViews>
    <workbookView xWindow="28680" yWindow="-120" windowWidth="38640" windowHeight="15840" xr2:uid="{0321C027-F353-4F1D-A51F-28EAC87240B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" l="1"/>
  <c r="B24" i="1" s="1"/>
  <c r="B20" i="1"/>
  <c r="B12" i="1"/>
  <c r="B13" i="1" s="1"/>
  <c r="B16" i="1" s="1"/>
  <c r="B23" i="1" s="1"/>
  <c r="B11" i="1"/>
  <c r="B4" i="1"/>
</calcChain>
</file>

<file path=xl/sharedStrings.xml><?xml version="1.0" encoding="utf-8"?>
<sst xmlns="http://schemas.openxmlformats.org/spreadsheetml/2006/main" count="19" uniqueCount="19">
  <si>
    <t>Cotação</t>
  </si>
  <si>
    <t>VP</t>
  </si>
  <si>
    <t>DY m</t>
  </si>
  <si>
    <t>Rendimento</t>
  </si>
  <si>
    <t>EMISSÃO</t>
  </si>
  <si>
    <t>Fator</t>
  </si>
  <si>
    <t>Preço Emissão</t>
  </si>
  <si>
    <t>Custo</t>
  </si>
  <si>
    <t>Preço Total</t>
  </si>
  <si>
    <t>Cap Rate Mensal</t>
  </si>
  <si>
    <t xml:space="preserve">Rendimento </t>
  </si>
  <si>
    <t>Novo Rendimento</t>
  </si>
  <si>
    <t>DEPOIS DA EMISSÃO</t>
  </si>
  <si>
    <t>AJUSTE DA COTA</t>
  </si>
  <si>
    <t>Ajuste</t>
  </si>
  <si>
    <t>Variação do DY</t>
  </si>
  <si>
    <t>Variação do PL</t>
  </si>
  <si>
    <t>ANTES DA EMISSÃO</t>
  </si>
  <si>
    <t>Valor Com Prêmio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</si>
</sst>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0.0000%"/>
    <numFmt numFmtId="165" formatCode="_-&quot;R$&quot;\ * #,##0.0000_-;\-&quot;R$&quot;\ * #,##0.0000_-;_-&quot;R$&quot;\ * &quot;-&quot;??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2" applyNumberFormat="1" applyFont="1"/>
    <xf numFmtId="44" fontId="0" fillId="0" borderId="0" xfId="0" applyNumberFormat="1"/>
    <xf numFmtId="0" fontId="0" fillId="3" borderId="0" xfId="0" applyFill="1"/>
    <xf numFmtId="44" fontId="0" fillId="3" borderId="0" xfId="1" applyFont="1" applyFill="1"/>
    <xf numFmtId="164" fontId="0" fillId="3" borderId="0" xfId="2" applyNumberFormat="1" applyFont="1" applyFill="1"/>
    <xf numFmtId="0" fontId="0" fillId="4" borderId="0" xfId="0" applyFill="1"/>
    <xf numFmtId="9" fontId="0" fillId="4" borderId="0" xfId="0" applyNumberFormat="1" applyFill="1"/>
    <xf numFmtId="44" fontId="0" fillId="4" borderId="0" xfId="1" applyFont="1" applyFill="1"/>
    <xf numFmtId="44" fontId="0" fillId="4" borderId="0" xfId="0" applyNumberFormat="1" applyFill="1"/>
    <xf numFmtId="164" fontId="0" fillId="4" borderId="0" xfId="0" applyNumberFormat="1" applyFill="1"/>
    <xf numFmtId="165" fontId="0" fillId="4" borderId="0" xfId="0" applyNumberFormat="1" applyFill="1"/>
    <xf numFmtId="0" fontId="0" fillId="5" borderId="0" xfId="0" applyFill="1"/>
    <xf numFmtId="165" fontId="0" fillId="5" borderId="0" xfId="0" applyNumberFormat="1" applyFill="1"/>
    <xf numFmtId="0" fontId="2" fillId="2" borderId="0" xfId="0" applyFont="1" applyFill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3798-4D2B-4C0D-B520-313BD5EF242A}">
  <dimension ref="A1:B24"/>
  <sheetViews>
    <sheetView tabSelected="1" zoomScale="170" zoomScaleNormal="170" workbookViewId="0">
      <selection sqref="A1:B1"/>
    </sheetView>
  </sheetViews>
  <sheetFormatPr defaultRowHeight="15" x14ac:dyDescent="0.25"/>
  <cols>
    <col min="1" max="1" width="17.42578125" bestFit="1" customWidth="1"/>
    <col min="2" max="2" width="11" bestFit="1" customWidth="1"/>
  </cols>
  <sheetData>
    <row r="1" spans="1:2" x14ac:dyDescent="0.25">
      <c r="A1" s="14" t="s">
        <v>17</v>
      </c>
      <c r="B1" s="14"/>
    </row>
    <row r="2" spans="1:2" x14ac:dyDescent="0.25">
      <c r="A2" s="3" t="s">
        <v>0</v>
      </c>
      <c r="B2" s="4">
        <v>110</v>
      </c>
    </row>
    <row r="3" spans="1:2" x14ac:dyDescent="0.25">
      <c r="A3" s="3" t="s">
        <v>1</v>
      </c>
      <c r="B3" s="4">
        <v>100</v>
      </c>
    </row>
    <row r="4" spans="1:2" x14ac:dyDescent="0.25">
      <c r="A4" s="3" t="s">
        <v>2</v>
      </c>
      <c r="B4" s="5">
        <f>B5/B3</f>
        <v>5.47E-3</v>
      </c>
    </row>
    <row r="5" spans="1:2" x14ac:dyDescent="0.25">
      <c r="A5" s="3" t="s">
        <v>3</v>
      </c>
      <c r="B5" s="4">
        <v>0.54700000000000004</v>
      </c>
    </row>
    <row r="7" spans="1:2" x14ac:dyDescent="0.25">
      <c r="A7" s="14" t="s">
        <v>4</v>
      </c>
      <c r="B7" s="14"/>
    </row>
    <row r="8" spans="1:2" x14ac:dyDescent="0.25">
      <c r="A8" s="6" t="s">
        <v>5</v>
      </c>
      <c r="B8" s="7">
        <v>1</v>
      </c>
    </row>
    <row r="9" spans="1:2" x14ac:dyDescent="0.25">
      <c r="A9" s="6" t="s">
        <v>6</v>
      </c>
      <c r="B9" s="8">
        <v>90</v>
      </c>
    </row>
    <row r="10" spans="1:2" x14ac:dyDescent="0.25">
      <c r="A10" s="6" t="s">
        <v>7</v>
      </c>
      <c r="B10" s="6">
        <v>3</v>
      </c>
    </row>
    <row r="11" spans="1:2" x14ac:dyDescent="0.25">
      <c r="A11" s="6" t="s">
        <v>8</v>
      </c>
      <c r="B11" s="9">
        <f>B9+B10</f>
        <v>93</v>
      </c>
    </row>
    <row r="12" spans="1:2" x14ac:dyDescent="0.25">
      <c r="A12" s="6" t="s">
        <v>9</v>
      </c>
      <c r="B12" s="10">
        <f>B4</f>
        <v>5.47E-3</v>
      </c>
    </row>
    <row r="13" spans="1:2" x14ac:dyDescent="0.25">
      <c r="A13" s="6" t="s">
        <v>10</v>
      </c>
      <c r="B13" s="11">
        <f>B12*B9</f>
        <v>0.49230000000000002</v>
      </c>
    </row>
    <row r="15" spans="1:2" x14ac:dyDescent="0.25">
      <c r="A15" s="14" t="s">
        <v>12</v>
      </c>
      <c r="B15" s="14"/>
    </row>
    <row r="16" spans="1:2" x14ac:dyDescent="0.25">
      <c r="A16" s="12" t="s">
        <v>11</v>
      </c>
      <c r="B16" s="13">
        <f>(B13+B5)/2</f>
        <v>0.51965000000000006</v>
      </c>
    </row>
    <row r="18" spans="1:2" x14ac:dyDescent="0.25">
      <c r="A18" s="14" t="s">
        <v>13</v>
      </c>
      <c r="B18" s="14"/>
    </row>
    <row r="19" spans="1:2" x14ac:dyDescent="0.25">
      <c r="A19" t="s">
        <v>14</v>
      </c>
      <c r="B19" s="2">
        <f>(B2+B11*B8)/(1+B8)</f>
        <v>101.5</v>
      </c>
    </row>
    <row r="20" spans="1:2" x14ac:dyDescent="0.25">
      <c r="A20" t="s">
        <v>18</v>
      </c>
      <c r="B20" s="2">
        <f>(B16/B4)+(10%*(B16/B4))</f>
        <v>104.50000000000001</v>
      </c>
    </row>
    <row r="21" spans="1:2" x14ac:dyDescent="0.25">
      <c r="B21" s="2"/>
    </row>
    <row r="23" spans="1:2" x14ac:dyDescent="0.25">
      <c r="A23" t="s">
        <v>15</v>
      </c>
      <c r="B23" s="1">
        <f>(B16-B5)/B5</f>
        <v>-4.9999999999999968E-2</v>
      </c>
    </row>
    <row r="24" spans="1:2" x14ac:dyDescent="0.25">
      <c r="A24" t="s">
        <v>16</v>
      </c>
      <c r="B24" s="1">
        <f>(B19-B2)/B2</f>
        <v>-7.7272727272727271E-2</v>
      </c>
    </row>
  </sheetData>
  <mergeCells count="4">
    <mergeCell ref="A7:B7"/>
    <mergeCell ref="A15:B15"/>
    <mergeCell ref="A18:B18"/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2022-04-25T13:13:17Z</dcterms:created>
  <dcterms:modified xsi:type="dcterms:W3CDTF">2022-05-05T15:41:37Z</dcterms:modified>
</cp:coreProperties>
</file>